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alar\Documents\Tajništvo\Javna nabava i pozivni natječaji 2020\"/>
    </mc:Choice>
  </mc:AlternateContent>
  <bookViews>
    <workbookView xWindow="0" yWindow="0" windowWidth="28710" windowHeight="12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F4" i="1"/>
  <c r="F2" i="1"/>
  <c r="F16" i="1" l="1"/>
  <c r="F13" i="1"/>
  <c r="F8" i="1"/>
  <c r="F10" i="1"/>
  <c r="F6" i="1"/>
  <c r="F3" i="1"/>
  <c r="F18" i="1" l="1"/>
  <c r="F17" i="1"/>
  <c r="F15" i="1"/>
  <c r="F14" i="1"/>
  <c r="F12" i="1"/>
  <c r="F11" i="1"/>
  <c r="F9" i="1"/>
  <c r="F19" i="1" l="1"/>
  <c r="F21" i="1" s="1"/>
  <c r="F20" i="1" s="1"/>
</calcChain>
</file>

<file path=xl/sharedStrings.xml><?xml version="1.0" encoding="utf-8"?>
<sst xmlns="http://schemas.openxmlformats.org/spreadsheetml/2006/main" count="45" uniqueCount="29">
  <si>
    <t>Rb.</t>
  </si>
  <si>
    <t>Opis</t>
  </si>
  <si>
    <t>Jedinica mjere</t>
  </si>
  <si>
    <t>Količina</t>
  </si>
  <si>
    <t>Cijena bez PDV-a</t>
  </si>
  <si>
    <t>Ukupno bez PDV-a</t>
  </si>
  <si>
    <t>kom</t>
  </si>
  <si>
    <t>Sveukupno bez PDV-a</t>
  </si>
  <si>
    <t>PDV 25%</t>
  </si>
  <si>
    <t>Sveukupno s PDV-om</t>
  </si>
  <si>
    <t>Datum izrade ponude: ________________________</t>
  </si>
  <si>
    <t>Potpis i pečat ponuditelja: _____________________</t>
  </si>
  <si>
    <t>Časopis „PRO BONO“, 205x290 mm, 60 str.+omot; lektura, korektura, dizajn+priprema, iscrtavanje grafikona, obrada fotografija, knjižni blok b.d. offsetni 90 gr., 4/4; omot GC1 karton 350 gr., 4/4 boje + 1/0 sjajna plastifikacija; broširano – lijepljeno, pakiranje u pvc foliju, printanje i lijepljenje adresa i otprema na poštu (poštarina nije uključena u cijenu)</t>
  </si>
  <si>
    <t>Časopis „LJETOPIS socijalnog rada“, B5, dizajn+priprema, iscrtavanje grafova, 200 str.+omot; lektura, korektura; knjižni blok b.d. offsetni 90 gr., 2/2 boja; omot GC1 karton 350 gr., 3/1 boja + 1/0 sjajna plastifikacija, šivano, perforacija, pakiranje u pvc foliju, printanje i lijepljenje adresa i otprema na poštu (poštarina nije uključena u cijenu) 300x3</t>
  </si>
  <si>
    <t>Časopis „CROATIAN YEARBOOK of European Law&amp;Policy“, B5, dizajn+priprema, iscrtavanje grafova, 422 str.+omot; lektura, korektura; knjižni blok b.d. offsetni 90 gr., 4/4 boja; omot GC1 karton 350 gr., 4/0 boja + 1/0 mat plastifikacija, šivano, pakiranje u pvc foliju, printanje i lijepljenje adresa i otprema na poštu (poštarina nije uključena u cijenu)</t>
  </si>
  <si>
    <t>Časopis „PRAVNIK“, B5, dizajn+priprema, iscrtavanje grafikona, 200 str.+omot; lektura, korektura; knjižni blok b.d. offsetni 90 gr., 2/2 pantone; omot GC1 karton 350 gr., 4/0 boje + 1/0 mat plastifikacija; perforacija 24x8 na zadnjoj stranici, šivano, pakiranje u pvc foliju, printanje i lijepljenje adresa i otprema na poštu (poštarina nije uključena u cijenu)</t>
  </si>
  <si>
    <t>Godišnjak TRIBINE Pravnog fakulteta, B5, dizajn+priprema, iscrtavanje grafikona, 250 str.+omot; lektura, korektura; knjižni blok b.d. offsetni 90 gr., 2/2 pantone; omot GC1 karton 350 gr., 2/0 pantone + 1/0 mat plastifikacija; perforacija 24x6 na zadnjoj stranici, šivano, pakiranje u pvc foliju, printanje i lijepljenje adresa i otprema na poštu (poštarina nije uključena u cijenu)</t>
  </si>
  <si>
    <t>Časopis „REVIJA za socijalnu politiku“, B5, dizajn+priprema, iscrtavanje grafova, 200 str.+omot; lektura, korektura; knjižni blok b.d. offsetni 90 gr., 4/4 boja; omot GC1 karton 350 gr., 4/1 boja + 1/0 sjajna plastifikacija, šivano, perforacija 24x6 na zadnjoj stranici, pakiranje u pvc foliju, printanje i lijepljenje adresa i otprema na poštu (poštarina nije uključena u cijenu) 500x3</t>
  </si>
  <si>
    <t xml:space="preserve">Časopis „ZBORNIK Pravnog fakulteta u Zagrebu“, B5, dizajn+priprema, 300 str.+omot; lektura, korektura; knjižni blok b.d. offsetni 90 gr., 2/2 pantone; omot GC1 karton 350 gr., 2/1 boja + 1/0 mat plastifikacija; izrada separata po 10 kom za svaki članak, ovisno o broju članaka; šivano, perforacija 24x8 na zadnjoj stranici, pakiranje u pvc foliju, printanje i lijepljenje adresa i otprema na poštu (poštarina nije uključena u cijenu) 400x5 </t>
  </si>
  <si>
    <t>Knjiga, B5 format, prilagodba dizajna i pripreme stranica; 620 str.+ omot s klapnama 15 cm; knjižni blok munken lynx 90 gr., tisak 2/2 pantone; omot GC1 karton 350 gr., tisak 4/0 + 1/0 mat plastifikacija; foliotisak na prvu stranicu omota 15x10 cm i na hrbat, blindruk na prvu stranicu omota 15x20 cm; meki uvez, šivano, vakumirano, pakirano</t>
  </si>
  <si>
    <t>Knjiga, B5 format, dizajn+priprema; lektura, korektura, prilagodba dizajna naslovne stranice sa zadanim elementima; 544 str.+ omot s klapnama 15 cm; knjižni blok munken lynx 90 gr., tisak 2/2 pantone; omot GC1 karton 350 gr., tisak 4/0 + 1/0 mat plastifikacija; foliotisak na prvu stranicu omota 15x9 cm i na hrbat, blindruk na prvu stranicu omota 15x20 cm; meki uvez, šivano, vakumirano, pakirano</t>
  </si>
  <si>
    <t>Knjiga, B5 format, dizajn+priprema; lektura, korektura, prilagodba dizajna naslovne stranice sa zadanim elementima; 320 str.+ omot s klapnama 15 cm; knjižni blok munken lynx 90 gr., tisak 2/2; omot GC1 karton 350 gr., tisak 4/0 + 1/0 mat plastifikacija; foliotisak na prvu stranicu omota 14x10 cm i na hrbat, bblindruk na prvu stranicu omota 15x20 cm; meki uvez, šivano, vakumirano, pakirano</t>
  </si>
  <si>
    <t>Knjiga, B5 format, dizajn+priprema; lektura, korektura, prilagodba dizajna naslovne stranice sa zadanim elementima; 238 str.+ omot s klapnama 15 cm; knjižni blok munken lynx 90 gr., tisak 2/2 pantone; omot GC1 karton 350 gr., tisak 4/0 + 1/0 mat plastifikacija; foliotisak na prvu stranicu omota 14x12 cm i na hrbat, blindruk na prvu stranicu omota 13x18 cm; meki uvez, šivano, vakumirano, pakirano</t>
  </si>
  <si>
    <t>Knjiga, B5 format, dizajn+priprema; lektura, korektura, prilagodba dizajna naslovne stranice sa zadanim elementima; 724 str.+p/z+korice; knjižni blok munken lynx 90 gr., tisak 2/2 pantone; p/z offsetni 140gr., tisak 0/0; presvlaka kdruck mat 150 gr., tisak 4/0 + 1/0 mat plastifikacija, foliotisak 16x8 cm i na hrbat, blindruk na prvu stranicu omota 15x20 cm; ljepenka 2,5 mm; tvrdi uvez, šivano, obli hrbat, kapitalna vrpca, vakumirano, pakirano</t>
  </si>
  <si>
    <t>Knjiga, B5 format, dizajn+priprema; lektura, korektura, prilagodba dizajna naslovne stranice sa zadanim elementima; 442 str.+p/z+korice; knjižni blok munken lynx 90 gr., tisak 2/2 pantone; p/z offsetni 140gr., tisak 0/0; presvlaka kdruck mat 150 gr., tisak 4/0 + 1/0 mat plastifikacija, foliotisak 16x8 cm i na hrbat, blindruk na prvu stranicu omota 13x18 cm; ljepenka 2,5 mm; tvrdi uvez, šivano, obli hrbat, kapitalna vrpca, vakumirano, pakirano</t>
  </si>
  <si>
    <t>Knjiga, B5 format, dizajn+priprema; lektura, korektura, prilagodba dizajna naslovne stranice sa zadanim elementima; 640 str.+p/z+korice; knjižni blok munken lynx 90 gr., tisak 2/2 pantone; p/z offsetni 140gr., tisak 0/0; presvlaka kdruck mat 150 gr., tisak 4/0 + 1/0 mat plastifikacija, foliotisak 16x10 cm i na hrbat, blindruk na prvu stranicu omota 13x18 cm; ljepenka 2,5 mm; tvrdi uvez, šivano, obli hrbat, kapitalna vrpca, vakumirano, pakirano</t>
  </si>
  <si>
    <t>Knjiga, B5 format, dizajn+priprema; lektura, korektura, prilagodba dizajna naslovne stranice sa zadanim elementima; 660 str.+p/z+korice; knjižni blok munken lynx 90 gr., tisak 2/2 pantone; p/z offsetni 140gr., tisak 0/0; presvlaka kdruck mat 150 gr., tisak 4/0 + 1/0 mat plastifikacija, foliotisak 16x7 cm i na hrbat, blindruk na prvu stranicu omota 13x18 cm; ljepenka 2,5 mm; tvrdi uvez, šivano, obli hrbat, kapitalna vrpca, vakumirano, pakirano</t>
  </si>
  <si>
    <t>Knjiga, B5 format, dizajn+priprema; lektura, korektura, 568 str.+ p/z+korice+ovitak; knjižni blok munken lynx 90 gr., tisak 5/5 (cmyk+ pantone); p/z offsetni 170gr., tisak 0/0; presvlaka knjigoveško platno, foliotisak na naslovnoj stranici 16x10 cm i na hrbat, blindruk preko pola stranice; ovitak mat kdruck 150g, 4/0 + 1/0 mat plastika, foliotisak na naslovnoj stranici ovitka 16x10 cm i na hrbat; ljepenka 2,5 mm; tvrdi uvez, šivano, obli hrbat, kapitalna  i pokazna vrpca, ovijanje ovitka, vakumirano, pakirano</t>
  </si>
  <si>
    <t>Knjiga, B5 format, dizajn+priprema; lektura, korektura, prilagodba dizajna naslovne stranice sa zadanim elementima; 720 str.+p/z+korice; knjižni blok munken lynx 90 gr., tisak 2/2 pantone; p/z offsetni 140gr., tisak 0/0; presvlaka kdruck mat 150 gr., tisak 4/0 + 1/0 mat plastifikacija, foliotisak 16x10 cm i na hrbat, blindruk na prvu stranicu omota 15x20 cm; ljepenka 2,5 mm; tvrdi uvez, šivano, obli hrbat, kapitalna vrpca, vakumirano, pakirano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</si>
</sst>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46BD2A-011A-1948-B627-7B0967C4BD0A}"/>
            </a:ext>
          </a:extLst>
        </xdr:cNvPr>
        <xdr:cNvSpPr txBox="1"/>
      </xdr:nvSpPr>
      <xdr:spPr>
        <a:xfrm>
          <a:off x="10591800" y="13143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1E6DE6-AC3A-8F41-83E7-BA6F21092C21}"/>
            </a:ext>
          </a:extLst>
        </xdr:cNvPr>
        <xdr:cNvSpPr txBox="1"/>
      </xdr:nvSpPr>
      <xdr:spPr>
        <a:xfrm>
          <a:off x="10591800" y="131433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DAE8D6-ECAC-C54B-AAD2-3768BDF679E2}"/>
            </a:ext>
          </a:extLst>
        </xdr:cNvPr>
        <xdr:cNvSpPr txBox="1"/>
      </xdr:nvSpPr>
      <xdr:spPr>
        <a:xfrm>
          <a:off x="8304645" y="13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839A89-8FA6-B847-85CE-0374E03F06A4}"/>
            </a:ext>
          </a:extLst>
        </xdr:cNvPr>
        <xdr:cNvSpPr txBox="1"/>
      </xdr:nvSpPr>
      <xdr:spPr>
        <a:xfrm>
          <a:off x="8304645" y="13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85424F-55AF-A342-A32F-53FCB802E967}"/>
            </a:ext>
          </a:extLst>
        </xdr:cNvPr>
        <xdr:cNvSpPr txBox="1"/>
      </xdr:nvSpPr>
      <xdr:spPr>
        <a:xfrm>
          <a:off x="12230100" y="13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C3E9F3-842A-AD47-BCC9-2AFA76B43463}"/>
            </a:ext>
          </a:extLst>
        </xdr:cNvPr>
        <xdr:cNvSpPr txBox="1"/>
      </xdr:nvSpPr>
      <xdr:spPr>
        <a:xfrm>
          <a:off x="12230100" y="138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8" zoomScaleNormal="88" workbookViewId="0">
      <selection activeCell="B9" sqref="B9"/>
    </sheetView>
  </sheetViews>
  <sheetFormatPr defaultColWidth="10.875" defaultRowHeight="15.75" x14ac:dyDescent="0.25"/>
  <cols>
    <col min="1" max="1" width="6" style="2" customWidth="1"/>
    <col min="2" max="2" width="63.875" style="5" customWidth="1"/>
    <col min="3" max="3" width="10.875" style="2"/>
    <col min="4" max="4" width="10.5" style="2" customWidth="1"/>
    <col min="5" max="5" width="23" style="2" customWidth="1"/>
    <col min="6" max="6" width="17.5" style="2" customWidth="1"/>
    <col min="7" max="16384" width="10.875" style="2"/>
  </cols>
  <sheetData>
    <row r="1" spans="1:6" ht="25.5" x14ac:dyDescent="0.25">
      <c r="A1" s="11" t="s">
        <v>0</v>
      </c>
      <c r="B1" s="12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customFormat="1" ht="134.1" customHeight="1" x14ac:dyDescent="0.25">
      <c r="A2" s="7">
        <v>1</v>
      </c>
      <c r="B2" s="8" t="s">
        <v>19</v>
      </c>
      <c r="C2" s="7" t="s">
        <v>6</v>
      </c>
      <c r="D2" s="7">
        <v>200</v>
      </c>
      <c r="E2" s="9">
        <v>0</v>
      </c>
      <c r="F2" s="10">
        <f t="shared" ref="F2:F5" si="0">D2*E2</f>
        <v>0</v>
      </c>
    </row>
    <row r="3" spans="1:6" customFormat="1" ht="131.1" customHeight="1" x14ac:dyDescent="0.25">
      <c r="A3" s="7">
        <v>2</v>
      </c>
      <c r="B3" s="8" t="s">
        <v>20</v>
      </c>
      <c r="C3" s="7" t="s">
        <v>6</v>
      </c>
      <c r="D3" s="7">
        <v>400</v>
      </c>
      <c r="E3" s="9">
        <v>0</v>
      </c>
      <c r="F3" s="10">
        <f>D3*E3</f>
        <v>0</v>
      </c>
    </row>
    <row r="4" spans="1:6" customFormat="1" ht="134.1" customHeight="1" x14ac:dyDescent="0.25">
      <c r="A4" s="7">
        <v>3</v>
      </c>
      <c r="B4" s="8" t="s">
        <v>21</v>
      </c>
      <c r="C4" s="7" t="s">
        <v>6</v>
      </c>
      <c r="D4" s="7">
        <v>500</v>
      </c>
      <c r="E4" s="9">
        <v>0</v>
      </c>
      <c r="F4" s="10">
        <f t="shared" si="0"/>
        <v>0</v>
      </c>
    </row>
    <row r="5" spans="1:6" customFormat="1" ht="131.1" customHeight="1" x14ac:dyDescent="0.25">
      <c r="A5" s="7">
        <v>4</v>
      </c>
      <c r="B5" s="8" t="s">
        <v>22</v>
      </c>
      <c r="C5" s="7" t="s">
        <v>6</v>
      </c>
      <c r="D5" s="7">
        <v>300</v>
      </c>
      <c r="E5" s="9">
        <v>0</v>
      </c>
      <c r="F5" s="10">
        <f t="shared" si="0"/>
        <v>0</v>
      </c>
    </row>
    <row r="6" spans="1:6" customFormat="1" ht="129" customHeight="1" x14ac:dyDescent="0.25">
      <c r="A6" s="7">
        <v>5</v>
      </c>
      <c r="B6" s="8" t="s">
        <v>23</v>
      </c>
      <c r="C6" s="7" t="s">
        <v>6</v>
      </c>
      <c r="D6" s="7">
        <v>500</v>
      </c>
      <c r="E6" s="9">
        <v>0</v>
      </c>
      <c r="F6" s="10">
        <f>D6*E6</f>
        <v>0</v>
      </c>
    </row>
    <row r="7" spans="1:6" customFormat="1" ht="128.1" customHeight="1" x14ac:dyDescent="0.25">
      <c r="A7" s="7">
        <v>6</v>
      </c>
      <c r="B7" s="8" t="s">
        <v>24</v>
      </c>
      <c r="C7" s="7" t="s">
        <v>6</v>
      </c>
      <c r="D7" s="7">
        <v>300</v>
      </c>
      <c r="E7" s="9">
        <v>0</v>
      </c>
      <c r="F7" s="10">
        <f>D7*E7</f>
        <v>0</v>
      </c>
    </row>
    <row r="8" spans="1:6" customFormat="1" ht="123.95" customHeight="1" x14ac:dyDescent="0.25">
      <c r="A8" s="7">
        <v>7</v>
      </c>
      <c r="B8" s="8" t="s">
        <v>25</v>
      </c>
      <c r="C8" s="7" t="s">
        <v>6</v>
      </c>
      <c r="D8" s="7">
        <v>1000</v>
      </c>
      <c r="E8" s="9">
        <v>0</v>
      </c>
      <c r="F8" s="10">
        <f t="shared" ref="F8" si="1">D8*E8</f>
        <v>0</v>
      </c>
    </row>
    <row r="9" spans="1:6" ht="104.1" customHeight="1" x14ac:dyDescent="0.25">
      <c r="A9" s="12">
        <v>8</v>
      </c>
      <c r="B9" s="13" t="s">
        <v>18</v>
      </c>
      <c r="C9" s="12" t="s">
        <v>6</v>
      </c>
      <c r="D9" s="12">
        <v>2000</v>
      </c>
      <c r="E9" s="14">
        <v>0</v>
      </c>
      <c r="F9" s="15">
        <f>E9*D9</f>
        <v>0</v>
      </c>
    </row>
    <row r="10" spans="1:6" customFormat="1" ht="134.1" customHeight="1" x14ac:dyDescent="0.25">
      <c r="A10" s="7">
        <v>9</v>
      </c>
      <c r="B10" s="8" t="s">
        <v>26</v>
      </c>
      <c r="C10" s="7" t="s">
        <v>6</v>
      </c>
      <c r="D10" s="7">
        <v>750</v>
      </c>
      <c r="E10" s="9">
        <v>0</v>
      </c>
      <c r="F10" s="10">
        <f>D10*E10</f>
        <v>0</v>
      </c>
    </row>
    <row r="11" spans="1:6" ht="81" customHeight="1" x14ac:dyDescent="0.25">
      <c r="A11" s="12">
        <v>10</v>
      </c>
      <c r="B11" s="13" t="s">
        <v>17</v>
      </c>
      <c r="C11" s="12" t="s">
        <v>6</v>
      </c>
      <c r="D11" s="12">
        <v>1500</v>
      </c>
      <c r="E11" s="14">
        <v>0</v>
      </c>
      <c r="F11" s="15">
        <f>E11*D11</f>
        <v>0</v>
      </c>
    </row>
    <row r="12" spans="1:6" ht="84" customHeight="1" x14ac:dyDescent="0.25">
      <c r="A12" s="12">
        <v>11</v>
      </c>
      <c r="B12" s="13" t="s">
        <v>13</v>
      </c>
      <c r="C12" s="12" t="s">
        <v>6</v>
      </c>
      <c r="D12" s="12">
        <v>900</v>
      </c>
      <c r="E12" s="14">
        <v>0</v>
      </c>
      <c r="F12" s="15">
        <f t="shared" ref="F12:F18" si="2">D12*E12</f>
        <v>0</v>
      </c>
    </row>
    <row r="13" spans="1:6" customFormat="1" ht="146.1" customHeight="1" x14ac:dyDescent="0.25">
      <c r="A13" s="7">
        <v>12</v>
      </c>
      <c r="B13" s="8" t="s">
        <v>27</v>
      </c>
      <c r="C13" s="7" t="s">
        <v>6</v>
      </c>
      <c r="D13" s="7">
        <v>200</v>
      </c>
      <c r="E13" s="9">
        <v>0</v>
      </c>
      <c r="F13" s="10">
        <f t="shared" si="2"/>
        <v>0</v>
      </c>
    </row>
    <row r="14" spans="1:6" ht="87.95" customHeight="1" x14ac:dyDescent="0.25">
      <c r="A14" s="12">
        <v>13</v>
      </c>
      <c r="B14" s="13" t="s">
        <v>14</v>
      </c>
      <c r="C14" s="12" t="s">
        <v>6</v>
      </c>
      <c r="D14" s="12">
        <v>300</v>
      </c>
      <c r="E14" s="14">
        <v>0</v>
      </c>
      <c r="F14" s="15">
        <f t="shared" si="2"/>
        <v>0</v>
      </c>
    </row>
    <row r="15" spans="1:6" ht="81" customHeight="1" x14ac:dyDescent="0.25">
      <c r="A15" s="12">
        <v>14</v>
      </c>
      <c r="B15" s="13" t="s">
        <v>16</v>
      </c>
      <c r="C15" s="12" t="s">
        <v>6</v>
      </c>
      <c r="D15" s="12">
        <v>120</v>
      </c>
      <c r="E15" s="14">
        <v>0</v>
      </c>
      <c r="F15" s="15">
        <f t="shared" si="2"/>
        <v>0</v>
      </c>
    </row>
    <row r="16" spans="1:6" customFormat="1" ht="123.95" customHeight="1" x14ac:dyDescent="0.25">
      <c r="A16" s="7">
        <v>15</v>
      </c>
      <c r="B16" s="8" t="s">
        <v>28</v>
      </c>
      <c r="C16" s="7" t="s">
        <v>6</v>
      </c>
      <c r="D16" s="7">
        <v>300</v>
      </c>
      <c r="E16" s="9">
        <v>0</v>
      </c>
      <c r="F16" s="10">
        <f t="shared" si="2"/>
        <v>0</v>
      </c>
    </row>
    <row r="17" spans="1:6" ht="78.95" customHeight="1" x14ac:dyDescent="0.25">
      <c r="A17" s="12">
        <v>16</v>
      </c>
      <c r="B17" s="13" t="s">
        <v>15</v>
      </c>
      <c r="C17" s="12" t="s">
        <v>6</v>
      </c>
      <c r="D17" s="12">
        <v>200</v>
      </c>
      <c r="E17" s="14">
        <v>0</v>
      </c>
      <c r="F17" s="15">
        <f t="shared" si="2"/>
        <v>0</v>
      </c>
    </row>
    <row r="18" spans="1:6" ht="87.95" customHeight="1" x14ac:dyDescent="0.25">
      <c r="A18" s="12">
        <v>17</v>
      </c>
      <c r="B18" s="13" t="s">
        <v>12</v>
      </c>
      <c r="C18" s="12" t="s">
        <v>6</v>
      </c>
      <c r="D18" s="12">
        <v>600</v>
      </c>
      <c r="E18" s="14">
        <v>0</v>
      </c>
      <c r="F18" s="15">
        <f t="shared" si="2"/>
        <v>0</v>
      </c>
    </row>
    <row r="19" spans="1:6" ht="21.95" customHeight="1" thickBot="1" x14ac:dyDescent="0.3">
      <c r="E19" s="4" t="s">
        <v>7</v>
      </c>
      <c r="F19" s="1">
        <f>F2+F4+F5+F7+F3+F6+F10+F8+F13+F16+F9+F11+F12+F14+F15+F17+F18</f>
        <v>0</v>
      </c>
    </row>
    <row r="20" spans="1:6" ht="16.5" thickBot="1" x14ac:dyDescent="0.3">
      <c r="E20" s="4" t="s">
        <v>8</v>
      </c>
      <c r="F20" s="1">
        <f>F21-F19</f>
        <v>0</v>
      </c>
    </row>
    <row r="21" spans="1:6" ht="16.5" thickBot="1" x14ac:dyDescent="0.3">
      <c r="E21" s="4" t="s">
        <v>9</v>
      </c>
      <c r="F21" s="1">
        <f>F19*125%</f>
        <v>0</v>
      </c>
    </row>
    <row r="23" spans="1:6" x14ac:dyDescent="0.25">
      <c r="B23" s="6" t="s">
        <v>10</v>
      </c>
      <c r="C23" s="5"/>
    </row>
    <row r="24" spans="1:6" x14ac:dyDescent="0.25">
      <c r="A24" s="3"/>
    </row>
    <row r="25" spans="1:6" x14ac:dyDescent="0.25">
      <c r="B25" s="6" t="s">
        <v>11</v>
      </c>
      <c r="C25" s="5"/>
    </row>
  </sheetData>
  <pageMargins left="0.7" right="0.7" top="0.75" bottom="0.75" header="0.3" footer="0.3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Biserka Salar</cp:lastModifiedBy>
  <cp:lastPrinted>2020-11-19T09:42:54Z</cp:lastPrinted>
  <dcterms:created xsi:type="dcterms:W3CDTF">2020-11-05T18:00:02Z</dcterms:created>
  <dcterms:modified xsi:type="dcterms:W3CDTF">2020-11-19T10:18:35Z</dcterms:modified>
</cp:coreProperties>
</file>